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50%" sheetId="4" r:id="rId1"/>
  </sheets>
  <calcPr calcId="145621"/>
</workbook>
</file>

<file path=xl/calcChain.xml><?xml version="1.0" encoding="utf-8"?>
<calcChain xmlns="http://schemas.openxmlformats.org/spreadsheetml/2006/main">
  <c r="H63" i="4" l="1"/>
  <c r="H23" i="4" l="1"/>
  <c r="H41" i="4" l="1"/>
  <c r="H12" i="4"/>
  <c r="H38" i="4" l="1"/>
  <c r="H47" i="4" l="1"/>
  <c r="H64" i="4" s="1"/>
</calcChain>
</file>

<file path=xl/sharedStrings.xml><?xml version="1.0" encoding="utf-8"?>
<sst xmlns="http://schemas.openxmlformats.org/spreadsheetml/2006/main" count="90" uniqueCount="67">
  <si>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</si>
  <si>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</si>
  <si>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</si>
  <si>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</si>
  <si>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</si>
  <si>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</si>
  <si>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</si>
  <si>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</si>
  <si>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</si>
  <si>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</si>
  <si>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</si>
  <si>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</si>
  <si>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50%</t>
  </si>
  <si>
    <t>TOTAL</t>
  </si>
  <si>
    <t>TOTAL FARMEXIM</t>
  </si>
  <si>
    <t>CRISFARM</t>
  </si>
  <si>
    <t>DONA LOGISTICA</t>
  </si>
  <si>
    <t>Date inregistrare CAS MM</t>
  </si>
  <si>
    <t>MEDIPLUS EXIM</t>
  </si>
  <si>
    <t>ALLIANCE HEALTHCARE</t>
  </si>
  <si>
    <t>TOTAL ALLIANCE HEALTHCARE  ROMANIA S R L</t>
  </si>
  <si>
    <t>TOTAL  MEDIPLUS EXIM</t>
  </si>
  <si>
    <t>GENTIANA SRL</t>
  </si>
  <si>
    <t>LUANA FARM</t>
  </si>
  <si>
    <t>SC SILVER WOLF</t>
  </si>
  <si>
    <t>PHARMA</t>
  </si>
  <si>
    <t>COMIRO INVEST</t>
  </si>
  <si>
    <t>Pensionari</t>
  </si>
  <si>
    <t xml:space="preserve">            TOTAL   PHARMA</t>
  </si>
  <si>
    <t>FARMEXIM</t>
  </si>
  <si>
    <t>PHARMAPHARM</t>
  </si>
  <si>
    <t>TOTAL PHARMAPHARM</t>
  </si>
  <si>
    <t>IULIE 2020</t>
  </si>
  <si>
    <t xml:space="preserve">    TOTAL DONA LOGISTICA</t>
  </si>
  <si>
    <t>ANDISIMA FARM</t>
  </si>
  <si>
    <t>250/23.07.2020</t>
  </si>
  <si>
    <t>6798/30.07.2020</t>
  </si>
  <si>
    <t>AUG. 2020</t>
  </si>
  <si>
    <t>45751/31.07.2020</t>
  </si>
  <si>
    <t>6915/03.08.2020</t>
  </si>
  <si>
    <t>7018/06.08.2020</t>
  </si>
  <si>
    <t>437/30.07.2020</t>
  </si>
  <si>
    <t>7020/06.08.2020</t>
  </si>
  <si>
    <t>439/30.07.2020</t>
  </si>
  <si>
    <t>AUGUST 2020</t>
  </si>
  <si>
    <t>7362/14.08.2020</t>
  </si>
  <si>
    <t>7/11.08.2020</t>
  </si>
  <si>
    <t>2218/30.06.2020</t>
  </si>
  <si>
    <t>MILEFOLIA</t>
  </si>
  <si>
    <t>08/20.08.2020</t>
  </si>
  <si>
    <t>7679/24.08.2020</t>
  </si>
  <si>
    <t>410/15.07.2020</t>
  </si>
  <si>
    <t>6492/21.07.2020</t>
  </si>
  <si>
    <t>GE EN  28/30.06.2020</t>
  </si>
  <si>
    <t>GE GEN 24/30.06.2020</t>
  </si>
  <si>
    <t>GENTIANA 33/30.06.2020</t>
  </si>
  <si>
    <t>GE HOR 30/30.06.2020</t>
  </si>
  <si>
    <t>MYL 121/30.06.2020</t>
  </si>
  <si>
    <t>LUA 536/30.06.2020</t>
  </si>
  <si>
    <t>AND 565/30.06.2020</t>
  </si>
  <si>
    <t>AND 37/30.06.2020</t>
  </si>
  <si>
    <t>AND 247/30.06.2020</t>
  </si>
  <si>
    <t xml:space="preserve">AQUA 1018/30.06.2020 </t>
  </si>
  <si>
    <t>COAS 22/30.06.2020</t>
  </si>
  <si>
    <t>SACA 18/30.06.2020</t>
  </si>
  <si>
    <t>CLT 24/30.06.2020</t>
  </si>
  <si>
    <t xml:space="preserve">PLATI  CESIUNI  28  septembrie 2020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</si>
</sst>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0" fillId="0" borderId="9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4" fontId="4" fillId="0" borderId="18" xfId="0" applyNumberFormat="1" applyFont="1" applyBorder="1"/>
    <xf numFmtId="0" fontId="3" fillId="0" borderId="8" xfId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31" xfId="0" applyBorder="1"/>
    <xf numFmtId="0" fontId="3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4" fontId="0" fillId="0" borderId="8" xfId="0" applyNumberFormat="1" applyBorder="1"/>
    <xf numFmtId="0" fontId="0" fillId="0" borderId="29" xfId="0" applyBorder="1"/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31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2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right" wrapText="1"/>
    </xf>
    <xf numFmtId="0" fontId="0" fillId="0" borderId="3" xfId="0" applyFill="1" applyBorder="1" applyAlignment="1">
      <alignment horizontal="right"/>
    </xf>
    <xf numFmtId="49" fontId="0" fillId="0" borderId="5" xfId="0" applyNumberFormat="1" applyBorder="1"/>
    <xf numFmtId="0" fontId="0" fillId="0" borderId="16" xfId="0" applyBorder="1"/>
    <xf numFmtId="4" fontId="0" fillId="0" borderId="30" xfId="0" applyNumberFormat="1" applyBorder="1"/>
    <xf numFmtId="0" fontId="0" fillId="0" borderId="27" xfId="0" applyBorder="1"/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4" fontId="0" fillId="0" borderId="0" xfId="0" applyNumberFormat="1"/>
    <xf numFmtId="0" fontId="0" fillId="0" borderId="12" xfId="0" applyBorder="1"/>
    <xf numFmtId="0" fontId="0" fillId="0" borderId="38" xfId="0" applyFill="1" applyBorder="1" applyAlignment="1">
      <alignment horizontal="right"/>
    </xf>
    <xf numFmtId="0" fontId="0" fillId="0" borderId="16" xfId="0" applyFill="1" applyBorder="1"/>
    <xf numFmtId="4" fontId="0" fillId="0" borderId="9" xfId="0" applyNumberFormat="1" applyFill="1" applyBorder="1"/>
    <xf numFmtId="0" fontId="0" fillId="0" borderId="5" xfId="0" applyFont="1" applyBorder="1"/>
    <xf numFmtId="0" fontId="0" fillId="0" borderId="9" xfId="0" applyBorder="1" applyAlignment="1">
      <alignment horizontal="right"/>
    </xf>
    <xf numFmtId="0" fontId="0" fillId="0" borderId="29" xfId="0" applyFill="1" applyBorder="1"/>
    <xf numFmtId="4" fontId="0" fillId="0" borderId="9" xfId="0" applyNumberFormat="1" applyBorder="1"/>
    <xf numFmtId="4" fontId="4" fillId="0" borderId="26" xfId="0" applyNumberFormat="1" applyFont="1" applyBorder="1"/>
    <xf numFmtId="49" fontId="0" fillId="0" borderId="0" xfId="0" applyNumberForma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42" xfId="0" applyNumberFormat="1" applyBorder="1"/>
    <xf numFmtId="4" fontId="0" fillId="0" borderId="42" xfId="0" applyNumberFormat="1" applyFill="1" applyBorder="1"/>
    <xf numFmtId="0" fontId="0" fillId="0" borderId="13" xfId="0" applyFill="1" applyBorder="1"/>
    <xf numFmtId="0" fontId="3" fillId="0" borderId="20" xfId="1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4" fontId="0" fillId="0" borderId="39" xfId="0" applyNumberFormat="1" applyBorder="1"/>
    <xf numFmtId="0" fontId="0" fillId="0" borderId="27" xfId="0" applyFill="1" applyBorder="1"/>
    <xf numFmtId="49" fontId="0" fillId="0" borderId="12" xfId="0" applyNumberFormat="1" applyBorder="1"/>
    <xf numFmtId="49" fontId="0" fillId="0" borderId="24" xfId="0" applyNumberFormat="1" applyBorder="1" applyAlignment="1">
      <alignment vertical="center" wrapText="1"/>
    </xf>
    <xf numFmtId="0" fontId="0" fillId="0" borderId="5" xfId="0" applyBorder="1" applyAlignment="1">
      <alignment horizontal="center"/>
    </xf>
    <xf numFmtId="4" fontId="8" fillId="0" borderId="18" xfId="0" applyNumberFormat="1" applyFont="1" applyFill="1" applyBorder="1"/>
    <xf numFmtId="0" fontId="0" fillId="0" borderId="9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9" xfId="0" applyBorder="1" applyAlignment="1"/>
    <xf numFmtId="0" fontId="0" fillId="0" borderId="25" xfId="0" applyBorder="1"/>
    <xf numFmtId="0" fontId="0" fillId="0" borderId="41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0" fontId="0" fillId="0" borderId="36" xfId="0" applyBorder="1"/>
    <xf numFmtId="0" fontId="0" fillId="0" borderId="34" xfId="0" applyBorder="1"/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3" fillId="0" borderId="4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3" xfId="0" applyFill="1" applyBorder="1" applyAlignment="1">
      <alignment horizontal="left" vertical="center"/>
    </xf>
    <xf numFmtId="49" fontId="0" fillId="0" borderId="4" xfId="0" applyNumberFormat="1" applyBorder="1"/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26" xfId="0" applyFont="1" applyBorder="1"/>
    <xf numFmtId="0" fontId="0" fillId="0" borderId="41" xfId="0" applyFont="1" applyBorder="1"/>
    <xf numFmtId="0" fontId="0" fillId="0" borderId="41" xfId="0" applyFill="1" applyBorder="1"/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2" xfId="0" applyFill="1" applyBorder="1" applyAlignment="1">
      <alignment vertical="top"/>
    </xf>
    <xf numFmtId="14" fontId="0" fillId="0" borderId="26" xfId="0" applyNumberFormat="1" applyBorder="1"/>
    <xf numFmtId="0" fontId="4" fillId="0" borderId="3" xfId="0" applyFont="1" applyBorder="1" applyAlignment="1">
      <alignment horizontal="center"/>
    </xf>
    <xf numFmtId="0" fontId="0" fillId="0" borderId="26" xfId="0" applyFont="1" applyFill="1" applyBorder="1"/>
    <xf numFmtId="4" fontId="0" fillId="0" borderId="19" xfId="0" applyNumberFormat="1" applyFill="1" applyBorder="1"/>
    <xf numFmtId="0" fontId="0" fillId="0" borderId="6" xfId="0" applyBorder="1" applyAlignment="1"/>
    <xf numFmtId="0" fontId="0" fillId="0" borderId="9" xfId="0" applyFont="1" applyFill="1" applyBorder="1"/>
    <xf numFmtId="0" fontId="0" fillId="0" borderId="19" xfId="0" applyBorder="1"/>
    <xf numFmtId="0" fontId="0" fillId="0" borderId="35" xfId="0" applyFont="1" applyFill="1" applyBorder="1"/>
    <xf numFmtId="49" fontId="0" fillId="0" borderId="27" xfId="0" applyNumberFormat="1" applyFill="1" applyBorder="1"/>
    <xf numFmtId="0" fontId="4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0" fillId="0" borderId="37" xfId="0" applyFill="1" applyBorder="1" applyAlignment="1"/>
    <xf numFmtId="0" fontId="0" fillId="0" borderId="30" xfId="0" applyBorder="1"/>
    <xf numFmtId="0" fontId="4" fillId="0" borderId="17" xfId="0" applyFont="1" applyBorder="1" applyAlignment="1">
      <alignment horizontal="right" vertical="top" wrapText="1"/>
    </xf>
    <xf numFmtId="0" fontId="0" fillId="0" borderId="16" xfId="0" applyFill="1" applyBorder="1" applyAlignment="1"/>
    <xf numFmtId="0" fontId="0" fillId="0" borderId="9" xfId="0" applyBorder="1" applyAlignment="1">
      <alignment vertical="top"/>
    </xf>
    <xf numFmtId="0" fontId="0" fillId="0" borderId="32" xfId="0" applyBorder="1"/>
    <xf numFmtId="49" fontId="0" fillId="0" borderId="25" xfId="0" applyNumberFormat="1" applyBorder="1"/>
    <xf numFmtId="0" fontId="0" fillId="0" borderId="26" xfId="0" applyBorder="1" applyAlignment="1"/>
    <xf numFmtId="0" fontId="4" fillId="0" borderId="25" xfId="0" applyFont="1" applyBorder="1" applyAlignment="1">
      <alignment horizontal="center" wrapText="1"/>
    </xf>
    <xf numFmtId="0" fontId="0" fillId="0" borderId="29" xfId="0" applyBorder="1" applyAlignment="1">
      <alignment vertical="top"/>
    </xf>
    <xf numFmtId="0" fontId="0" fillId="0" borderId="25" xfId="0" applyFont="1" applyFill="1" applyBorder="1"/>
    <xf numFmtId="49" fontId="0" fillId="0" borderId="23" xfId="0" applyNumberFormat="1" applyBorder="1"/>
    <xf numFmtId="49" fontId="0" fillId="0" borderId="7" xfId="0" applyNumberFormat="1" applyBorder="1"/>
    <xf numFmtId="0" fontId="0" fillId="0" borderId="27" xfId="0" applyFill="1" applyBorder="1" applyAlignment="1"/>
    <xf numFmtId="0" fontId="0" fillId="0" borderId="41" xfId="0" applyFont="1" applyFill="1" applyBorder="1"/>
    <xf numFmtId="0" fontId="0" fillId="0" borderId="12" xfId="0" applyBorder="1" applyAlignment="1">
      <alignment vertical="top"/>
    </xf>
    <xf numFmtId="0" fontId="4" fillId="0" borderId="17" xfId="0" applyFont="1" applyBorder="1" applyAlignment="1">
      <alignment horizontal="center" wrapText="1"/>
    </xf>
    <xf numFmtId="14" fontId="0" fillId="0" borderId="41" xfId="0" applyNumberFormat="1" applyBorder="1"/>
    <xf numFmtId="0" fontId="0" fillId="0" borderId="35" xfId="0" applyFill="1" applyBorder="1"/>
    <xf numFmtId="0" fontId="0" fillId="0" borderId="7" xfId="0" applyBorder="1"/>
    <xf numFmtId="0" fontId="0" fillId="0" borderId="11" xfId="0" applyBorder="1"/>
    <xf numFmtId="4" fontId="0" fillId="0" borderId="9" xfId="0" applyNumberFormat="1" applyBorder="1" applyAlignment="1">
      <alignment horizontal="right"/>
    </xf>
    <xf numFmtId="14" fontId="0" fillId="0" borderId="5" xfId="0" applyNumberFormat="1" applyBorder="1"/>
    <xf numFmtId="0" fontId="0" fillId="0" borderId="35" xfId="0" applyFill="1" applyBorder="1" applyAlignment="1">
      <alignment horizontal="left"/>
    </xf>
    <xf numFmtId="0" fontId="2" fillId="0" borderId="23" xfId="1" applyFont="1" applyBorder="1" applyAlignment="1">
      <alignment horizontal="center"/>
    </xf>
    <xf numFmtId="0" fontId="3" fillId="0" borderId="18" xfId="1" applyFont="1" applyBorder="1" applyAlignment="1">
      <alignment horizontal="right" wrapText="1"/>
    </xf>
    <xf numFmtId="0" fontId="1" fillId="0" borderId="26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0" fillId="0" borderId="27" xfId="0" applyBorder="1" applyAlignment="1">
      <alignment vertical="top"/>
    </xf>
    <xf numFmtId="17" fontId="0" fillId="0" borderId="26" xfId="0" applyNumberFormat="1" applyBorder="1"/>
    <xf numFmtId="17" fontId="0" fillId="0" borderId="2" xfId="0" applyNumberFormat="1" applyBorder="1"/>
    <xf numFmtId="0" fontId="0" fillId="0" borderId="24" xfId="0" applyBorder="1"/>
    <xf numFmtId="0" fontId="0" fillId="0" borderId="4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6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5" xfId="0" applyBorder="1" applyAlignment="1"/>
    <xf numFmtId="0" fontId="0" fillId="0" borderId="7" xfId="0" applyBorder="1" applyAlignment="1">
      <alignment vertical="top"/>
    </xf>
    <xf numFmtId="0" fontId="0" fillId="0" borderId="5" xfId="0" applyFill="1" applyBorder="1" applyAlignment="1">
      <alignment vertical="top"/>
    </xf>
    <xf numFmtId="0" fontId="3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11" xfId="1" applyFont="1" applyBorder="1" applyAlignment="1">
      <alignment horizontal="right" wrapText="1"/>
    </xf>
    <xf numFmtId="14" fontId="0" fillId="0" borderId="9" xfId="0" applyNumberFormat="1" applyBorder="1"/>
    <xf numFmtId="0" fontId="0" fillId="0" borderId="12" xfId="0" applyFill="1" applyBorder="1" applyAlignment="1">
      <alignment horizontal="left"/>
    </xf>
    <xf numFmtId="0" fontId="2" fillId="0" borderId="26" xfId="1" applyFont="1" applyBorder="1" applyAlignment="1">
      <alignment horizontal="right" wrapText="1"/>
    </xf>
    <xf numFmtId="0" fontId="0" fillId="0" borderId="36" xfId="0" applyBorder="1" applyAlignment="1">
      <alignment vertical="top"/>
    </xf>
    <xf numFmtId="0" fontId="4" fillId="0" borderId="40" xfId="0" applyFont="1" applyBorder="1" applyAlignment="1">
      <alignment horizontal="right" wrapText="1"/>
    </xf>
    <xf numFmtId="0" fontId="0" fillId="0" borderId="17" xfId="0" applyBorder="1" applyAlignment="1"/>
    <xf numFmtId="0" fontId="0" fillId="0" borderId="10" xfId="0" applyFont="1" applyBorder="1" applyAlignment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1" fillId="0" borderId="22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4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4" fontId="0" fillId="0" borderId="26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3" fillId="0" borderId="2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40" xfId="0" applyFont="1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6" xfId="1" applyFont="1" applyBorder="1" applyAlignment="1"/>
    <xf numFmtId="0" fontId="0" fillId="0" borderId="25" xfId="0" applyFont="1" applyBorder="1" applyAlignment="1"/>
    <xf numFmtId="0" fontId="0" fillId="0" borderId="26" xfId="0" applyBorder="1" applyAlignment="1">
      <alignment horizontal="center" vertical="top"/>
    </xf>
    <xf numFmtId="4" fontId="0" fillId="2" borderId="26" xfId="0" applyNumberFormat="1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26" xfId="0" applyFill="1" applyBorder="1" applyAlignment="1">
      <alignment horizontal="right" vertical="top"/>
    </xf>
    <xf numFmtId="4" fontId="0" fillId="0" borderId="36" xfId="0" applyNumberFormat="1" applyBorder="1" applyAlignment="1">
      <alignment vertical="top"/>
    </xf>
    <xf numFmtId="4" fontId="0" fillId="0" borderId="34" xfId="0" applyNumberForma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26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7"/>
  <sheetViews>
    <sheetView tabSelected="1" topLeftCell="A2" workbookViewId="0">
      <selection activeCell="N47" sqref="N47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15"/>
      <c r="B4" s="15"/>
      <c r="C4" s="15"/>
      <c r="D4" s="201" t="s">
        <v>66</v>
      </c>
      <c r="E4" s="201"/>
      <c r="F4" s="201"/>
      <c r="G4" s="16" t="s">
        <v>12</v>
      </c>
    </row>
    <row r="6" spans="1:8" ht="15.75" thickBot="1" x14ac:dyDescent="0.3"/>
    <row r="7" spans="1:8" ht="26.25" x14ac:dyDescent="0.25">
      <c r="A7" s="5" t="s">
        <v>0</v>
      </c>
      <c r="B7" s="2" t="s">
        <v>1</v>
      </c>
      <c r="C7" s="163" t="s">
        <v>17</v>
      </c>
      <c r="D7" s="2" t="s">
        <v>2</v>
      </c>
      <c r="E7" s="3" t="s">
        <v>3</v>
      </c>
      <c r="F7" s="3" t="s">
        <v>11</v>
      </c>
      <c r="G7" s="3" t="s">
        <v>4</v>
      </c>
      <c r="H7" s="14" t="s">
        <v>9</v>
      </c>
    </row>
    <row r="8" spans="1:8" ht="27" thickBot="1" x14ac:dyDescent="0.3">
      <c r="A8" s="6" t="s">
        <v>5</v>
      </c>
      <c r="B8" s="4"/>
      <c r="C8" s="4"/>
      <c r="D8" s="4"/>
      <c r="E8" s="4" t="s">
        <v>6</v>
      </c>
      <c r="F8" s="4" t="s">
        <v>10</v>
      </c>
      <c r="G8" s="4" t="s">
        <v>7</v>
      </c>
      <c r="H8" s="62" t="s">
        <v>8</v>
      </c>
    </row>
    <row r="9" spans="1:8" hidden="1" x14ac:dyDescent="0.25">
      <c r="A9" s="5">
        <v>1</v>
      </c>
      <c r="B9" s="139" t="s">
        <v>29</v>
      </c>
      <c r="C9" s="103"/>
      <c r="D9" s="94"/>
      <c r="E9" s="93"/>
      <c r="F9" s="106"/>
      <c r="G9" s="51"/>
      <c r="H9" s="165"/>
    </row>
    <row r="10" spans="1:8" ht="15.75" hidden="1" thickBot="1" x14ac:dyDescent="0.3">
      <c r="A10" s="19"/>
      <c r="B10" s="86"/>
      <c r="C10" s="125"/>
      <c r="D10" s="95"/>
      <c r="E10" s="77"/>
      <c r="F10" s="106"/>
      <c r="G10" s="51"/>
      <c r="H10" s="165"/>
    </row>
    <row r="11" spans="1:8" ht="15.75" hidden="1" thickBot="1" x14ac:dyDescent="0.3">
      <c r="A11" s="19"/>
      <c r="B11" s="86"/>
      <c r="C11" s="129"/>
      <c r="D11" s="95"/>
      <c r="E11" s="77"/>
      <c r="F11" s="106"/>
      <c r="G11" s="51"/>
      <c r="H11" s="165"/>
    </row>
    <row r="12" spans="1:8" ht="15.75" thickBot="1" x14ac:dyDescent="0.3">
      <c r="A12" s="200" t="s">
        <v>14</v>
      </c>
      <c r="B12" s="207"/>
      <c r="C12" s="207"/>
      <c r="D12" s="207"/>
      <c r="E12" s="207"/>
      <c r="F12" s="207"/>
      <c r="G12" s="208"/>
      <c r="H12" s="140">
        <f>SUM(H9:H11)</f>
        <v>0</v>
      </c>
    </row>
    <row r="13" spans="1:8" ht="15.75" customHeight="1" thickBot="1" x14ac:dyDescent="0.3">
      <c r="A13" s="209">
        <v>1</v>
      </c>
      <c r="B13" s="211" t="s">
        <v>30</v>
      </c>
      <c r="C13" s="69" t="s">
        <v>44</v>
      </c>
      <c r="D13" s="100" t="s">
        <v>15</v>
      </c>
      <c r="E13" s="46" t="s">
        <v>46</v>
      </c>
      <c r="F13" s="75" t="s">
        <v>27</v>
      </c>
      <c r="G13" s="25" t="s">
        <v>47</v>
      </c>
      <c r="H13" s="136">
        <v>1568.34</v>
      </c>
    </row>
    <row r="14" spans="1:8" ht="15.75" thickBot="1" x14ac:dyDescent="0.3">
      <c r="A14" s="210"/>
      <c r="B14" s="199"/>
      <c r="C14" s="166" t="s">
        <v>45</v>
      </c>
      <c r="D14" s="1"/>
      <c r="E14" s="1"/>
      <c r="F14" s="75"/>
      <c r="G14" s="25"/>
      <c r="H14" s="168"/>
    </row>
    <row r="15" spans="1:8" ht="17.25" customHeight="1" x14ac:dyDescent="0.25">
      <c r="A15" s="172">
        <v>2</v>
      </c>
      <c r="B15" s="126" t="s">
        <v>30</v>
      </c>
      <c r="C15" s="101" t="s">
        <v>37</v>
      </c>
      <c r="D15" s="93" t="s">
        <v>48</v>
      </c>
      <c r="E15" s="93" t="s">
        <v>49</v>
      </c>
      <c r="F15" s="195" t="s">
        <v>27</v>
      </c>
      <c r="G15" s="193" t="s">
        <v>57</v>
      </c>
      <c r="H15" s="212">
        <v>633.09</v>
      </c>
    </row>
    <row r="16" spans="1:8" ht="17.25" customHeight="1" thickBot="1" x14ac:dyDescent="0.3">
      <c r="A16" s="171"/>
      <c r="B16" s="90"/>
      <c r="C16" s="132" t="s">
        <v>50</v>
      </c>
      <c r="D16" s="77"/>
      <c r="E16" s="77"/>
      <c r="F16" s="183"/>
      <c r="G16" s="194"/>
      <c r="H16" s="213"/>
    </row>
    <row r="17" spans="1:8" ht="17.25" hidden="1" customHeight="1" x14ac:dyDescent="0.25">
      <c r="A17" s="11"/>
      <c r="B17" s="90"/>
      <c r="C17" s="95"/>
      <c r="D17" s="77"/>
      <c r="E17" s="95"/>
      <c r="F17" s="108"/>
      <c r="G17" s="97"/>
      <c r="H17" s="78"/>
    </row>
    <row r="18" spans="1:8" ht="17.25" hidden="1" customHeight="1" thickBot="1" x14ac:dyDescent="0.3">
      <c r="A18" s="12"/>
      <c r="B18" s="127"/>
      <c r="C18" s="121"/>
      <c r="D18" s="76"/>
      <c r="E18" s="92"/>
      <c r="F18" s="108"/>
      <c r="G18" s="51"/>
      <c r="H18" s="39"/>
    </row>
    <row r="19" spans="1:8" ht="17.25" hidden="1" customHeight="1" x14ac:dyDescent="0.25">
      <c r="A19" s="11">
        <v>2</v>
      </c>
      <c r="B19" s="37"/>
      <c r="C19" s="37"/>
      <c r="D19" s="9"/>
      <c r="E19" s="9"/>
      <c r="F19" s="44"/>
      <c r="G19" s="88"/>
      <c r="H19" s="22"/>
    </row>
    <row r="20" spans="1:8" ht="17.25" hidden="1" customHeight="1" x14ac:dyDescent="0.25">
      <c r="A20" s="11"/>
      <c r="B20" s="37"/>
      <c r="C20" s="37"/>
      <c r="D20" s="9"/>
      <c r="E20" s="50"/>
      <c r="F20" s="61"/>
      <c r="G20" s="56"/>
      <c r="H20" s="28"/>
    </row>
    <row r="21" spans="1:8" ht="17.25" hidden="1" customHeight="1" x14ac:dyDescent="0.25">
      <c r="A21" s="11"/>
      <c r="B21" s="37"/>
      <c r="C21" s="55"/>
      <c r="D21" s="8"/>
      <c r="E21" s="50"/>
      <c r="F21" s="61"/>
      <c r="G21" s="56"/>
      <c r="H21" s="60"/>
    </row>
    <row r="22" spans="1:8" ht="17.25" hidden="1" customHeight="1" thickBot="1" x14ac:dyDescent="0.3">
      <c r="A22" s="11"/>
      <c r="B22" s="37"/>
      <c r="C22" s="55"/>
      <c r="D22" s="8"/>
      <c r="E22" s="50"/>
      <c r="F22" s="61"/>
      <c r="G22" s="56"/>
      <c r="H22" s="60"/>
    </row>
    <row r="23" spans="1:8" ht="17.25" customHeight="1" thickBot="1" x14ac:dyDescent="0.3">
      <c r="A23" s="202" t="s">
        <v>31</v>
      </c>
      <c r="B23" s="203"/>
      <c r="C23" s="203"/>
      <c r="D23" s="203"/>
      <c r="E23" s="203"/>
      <c r="F23" s="203"/>
      <c r="G23" s="204"/>
      <c r="H23" s="72">
        <f>H15+H16+H18+H19+H20+H21+H22+H17+H13+H14</f>
        <v>2201.4299999999998</v>
      </c>
    </row>
    <row r="24" spans="1:8" ht="17.25" customHeight="1" x14ac:dyDescent="0.25">
      <c r="A24" s="35">
        <v>1</v>
      </c>
      <c r="B24" s="83" t="s">
        <v>18</v>
      </c>
      <c r="C24" s="148" t="s">
        <v>37</v>
      </c>
      <c r="D24" s="93" t="s">
        <v>22</v>
      </c>
      <c r="E24" s="91" t="s">
        <v>38</v>
      </c>
      <c r="F24" s="133" t="s">
        <v>27</v>
      </c>
      <c r="G24" s="25" t="s">
        <v>53</v>
      </c>
      <c r="H24" s="53">
        <v>447.5</v>
      </c>
    </row>
    <row r="25" spans="1:8" ht="17.25" customHeight="1" x14ac:dyDescent="0.25">
      <c r="A25" s="131"/>
      <c r="B25" s="71"/>
      <c r="C25" s="96" t="s">
        <v>39</v>
      </c>
      <c r="D25" s="77"/>
      <c r="E25" s="96"/>
      <c r="F25" s="133" t="s">
        <v>27</v>
      </c>
      <c r="G25" s="25" t="s">
        <v>54</v>
      </c>
      <c r="H25" s="53">
        <v>100.86</v>
      </c>
    </row>
    <row r="26" spans="1:8" ht="17.25" customHeight="1" x14ac:dyDescent="0.25">
      <c r="A26" s="131"/>
      <c r="B26" s="71"/>
      <c r="C26" s="137"/>
      <c r="D26" s="9"/>
      <c r="E26" s="48"/>
      <c r="F26" s="133" t="s">
        <v>27</v>
      </c>
      <c r="G26" s="25" t="s">
        <v>55</v>
      </c>
      <c r="H26" s="53">
        <v>708.05</v>
      </c>
    </row>
    <row r="27" spans="1:8" ht="17.25" customHeight="1" thickBot="1" x14ac:dyDescent="0.3">
      <c r="A27" s="154"/>
      <c r="B27" s="164"/>
      <c r="C27" s="24"/>
      <c r="D27" s="24"/>
      <c r="E27" s="40"/>
      <c r="F27" s="133" t="s">
        <v>27</v>
      </c>
      <c r="G27" s="25" t="s">
        <v>56</v>
      </c>
      <c r="H27" s="53">
        <v>921.31</v>
      </c>
    </row>
    <row r="28" spans="1:8" ht="17.25" hidden="1" customHeight="1" thickBot="1" x14ac:dyDescent="0.3">
      <c r="A28" s="12"/>
      <c r="B28" s="41"/>
      <c r="C28" s="41"/>
      <c r="D28" s="24"/>
      <c r="E28" s="68"/>
      <c r="F28" s="134"/>
      <c r="G28" s="36"/>
      <c r="H28" s="104"/>
    </row>
    <row r="29" spans="1:8" ht="17.25" hidden="1" customHeight="1" x14ac:dyDescent="0.25">
      <c r="A29" s="35"/>
      <c r="B29" s="43"/>
      <c r="C29" s="70"/>
      <c r="D29" s="32"/>
      <c r="E29" s="29"/>
      <c r="F29" s="7"/>
      <c r="G29" s="47"/>
      <c r="H29" s="30"/>
    </row>
    <row r="30" spans="1:8" ht="17.25" hidden="1" customHeight="1" x14ac:dyDescent="0.25">
      <c r="A30" s="131"/>
      <c r="B30" s="58"/>
      <c r="C30" s="65"/>
      <c r="D30" s="33"/>
      <c r="E30" s="27"/>
      <c r="F30" s="7"/>
      <c r="G30" s="47"/>
      <c r="H30" s="28"/>
    </row>
    <row r="31" spans="1:8" ht="17.25" hidden="1" customHeight="1" thickBot="1" x14ac:dyDescent="0.3">
      <c r="A31" s="131"/>
      <c r="B31" s="58"/>
      <c r="C31" s="65"/>
      <c r="D31" s="33"/>
      <c r="E31" s="27"/>
      <c r="F31" s="7"/>
      <c r="G31" s="47"/>
      <c r="H31" s="60"/>
    </row>
    <row r="32" spans="1:8" ht="17.25" hidden="1" customHeight="1" x14ac:dyDescent="0.25">
      <c r="A32" s="157">
        <v>2</v>
      </c>
      <c r="B32" s="83" t="s">
        <v>18</v>
      </c>
      <c r="C32" s="159"/>
      <c r="D32" s="93"/>
      <c r="E32" s="91"/>
      <c r="F32" s="133"/>
      <c r="G32" s="25"/>
      <c r="H32" s="10"/>
    </row>
    <row r="33" spans="1:8" ht="17.25" hidden="1" customHeight="1" thickBot="1" x14ac:dyDescent="0.3">
      <c r="A33" s="151"/>
      <c r="B33" s="84"/>
      <c r="C33" s="105"/>
      <c r="D33" s="76"/>
      <c r="E33" s="92"/>
      <c r="F33" s="92"/>
      <c r="G33" s="25"/>
      <c r="H33" s="10"/>
    </row>
    <row r="34" spans="1:8" ht="17.25" hidden="1" customHeight="1" thickBot="1" x14ac:dyDescent="0.3">
      <c r="A34" s="152"/>
      <c r="B34" s="85"/>
      <c r="C34" s="161"/>
      <c r="D34" s="153"/>
      <c r="E34" s="74"/>
      <c r="F34" s="57"/>
      <c r="G34" s="25"/>
      <c r="H34" s="10"/>
    </row>
    <row r="35" spans="1:8" ht="17.25" hidden="1" customHeight="1" x14ac:dyDescent="0.25">
      <c r="A35" s="151">
        <v>2</v>
      </c>
      <c r="B35" s="84" t="s">
        <v>18</v>
      </c>
      <c r="C35" s="130"/>
      <c r="D35" s="17"/>
      <c r="E35" s="44"/>
      <c r="F35" s="57"/>
      <c r="G35" s="25"/>
      <c r="H35" s="67"/>
    </row>
    <row r="36" spans="1:8" ht="17.25" hidden="1" customHeight="1" thickBot="1" x14ac:dyDescent="0.3">
      <c r="A36" s="151"/>
      <c r="B36" s="84"/>
      <c r="C36" s="124"/>
      <c r="D36" s="158"/>
      <c r="E36" s="162"/>
      <c r="F36" s="57"/>
      <c r="G36" s="25"/>
      <c r="H36" s="10"/>
    </row>
    <row r="37" spans="1:8" ht="17.25" hidden="1" customHeight="1" thickBot="1" x14ac:dyDescent="0.3">
      <c r="A37" s="151"/>
      <c r="B37" s="158"/>
      <c r="C37" s="158"/>
      <c r="D37" s="158"/>
      <c r="E37" s="158"/>
      <c r="F37" s="89"/>
      <c r="G37" s="26"/>
      <c r="H37" s="10"/>
    </row>
    <row r="38" spans="1:8" ht="17.25" customHeight="1" thickBot="1" x14ac:dyDescent="0.3">
      <c r="A38" s="184" t="s">
        <v>21</v>
      </c>
      <c r="B38" s="185"/>
      <c r="C38" s="185"/>
      <c r="D38" s="185"/>
      <c r="E38" s="185"/>
      <c r="F38" s="185"/>
      <c r="G38" s="186"/>
      <c r="H38" s="13">
        <f>SUM(H24:H37)</f>
        <v>2177.7199999999998</v>
      </c>
    </row>
    <row r="39" spans="1:8" ht="17.25" hidden="1" customHeight="1" x14ac:dyDescent="0.25">
      <c r="A39" s="141">
        <v>1</v>
      </c>
      <c r="B39" s="142" t="s">
        <v>16</v>
      </c>
      <c r="C39" s="93"/>
      <c r="D39" s="122"/>
      <c r="E39" s="93"/>
      <c r="F39" s="197"/>
      <c r="G39" s="214"/>
      <c r="H39" s="192"/>
    </row>
    <row r="40" spans="1:8" ht="17.25" hidden="1" customHeight="1" thickBot="1" x14ac:dyDescent="0.3">
      <c r="A40" s="123"/>
      <c r="B40" s="155"/>
      <c r="C40" s="92"/>
      <c r="D40" s="160"/>
      <c r="E40" s="76"/>
      <c r="F40" s="198"/>
      <c r="G40" s="198"/>
      <c r="H40" s="198"/>
    </row>
    <row r="41" spans="1:8" ht="17.25" customHeight="1" thickBot="1" x14ac:dyDescent="0.3">
      <c r="A41" s="187" t="s">
        <v>33</v>
      </c>
      <c r="B41" s="188"/>
      <c r="C41" s="188"/>
      <c r="D41" s="188"/>
      <c r="E41" s="188"/>
      <c r="F41" s="188"/>
      <c r="G41" s="189"/>
      <c r="H41" s="13">
        <f>SUM(H39)</f>
        <v>0</v>
      </c>
    </row>
    <row r="42" spans="1:8" ht="17.25" customHeight="1" x14ac:dyDescent="0.25">
      <c r="A42" s="205">
        <v>1</v>
      </c>
      <c r="B42" s="177" t="s">
        <v>25</v>
      </c>
      <c r="C42" s="93" t="s">
        <v>32</v>
      </c>
      <c r="D42" s="93" t="s">
        <v>23</v>
      </c>
      <c r="E42" s="20" t="s">
        <v>35</v>
      </c>
      <c r="F42" s="119" t="s">
        <v>27</v>
      </c>
      <c r="G42" s="25" t="s">
        <v>58</v>
      </c>
      <c r="H42" s="49">
        <v>1628.15</v>
      </c>
    </row>
    <row r="43" spans="1:8" ht="17.25" customHeight="1" thickBot="1" x14ac:dyDescent="0.3">
      <c r="A43" s="206"/>
      <c r="B43" s="178"/>
      <c r="C43" s="77" t="s">
        <v>36</v>
      </c>
      <c r="D43" s="77"/>
      <c r="E43" s="11"/>
      <c r="F43" s="1"/>
      <c r="G43" s="25"/>
      <c r="H43" s="60"/>
    </row>
    <row r="44" spans="1:8" ht="17.25" hidden="1" customHeight="1" x14ac:dyDescent="0.25">
      <c r="A44" s="190"/>
      <c r="B44" s="179"/>
      <c r="C44" s="158"/>
      <c r="D44" s="158"/>
      <c r="E44" s="156"/>
      <c r="F44" s="1"/>
      <c r="G44" s="25"/>
      <c r="H44" s="10"/>
    </row>
    <row r="45" spans="1:8" ht="17.25" hidden="1" customHeight="1" x14ac:dyDescent="0.25">
      <c r="A45" s="190"/>
      <c r="B45" s="179"/>
      <c r="C45" s="158"/>
      <c r="D45" s="158"/>
      <c r="E45" s="156"/>
      <c r="F45" s="1"/>
      <c r="G45" s="25"/>
      <c r="H45" s="59"/>
    </row>
    <row r="46" spans="1:8" ht="17.25" hidden="1" customHeight="1" thickBot="1" x14ac:dyDescent="0.3">
      <c r="A46" s="191"/>
      <c r="B46" s="176"/>
      <c r="C46" s="153"/>
      <c r="D46" s="153"/>
      <c r="E46" s="147"/>
      <c r="F46" s="52"/>
      <c r="G46" s="52"/>
      <c r="H46" s="39"/>
    </row>
    <row r="47" spans="1:8" ht="17.25" customHeight="1" thickBot="1" x14ac:dyDescent="0.3">
      <c r="A47" s="223" t="s">
        <v>28</v>
      </c>
      <c r="B47" s="224"/>
      <c r="C47" s="224"/>
      <c r="D47" s="224"/>
      <c r="E47" s="224"/>
      <c r="F47" s="224"/>
      <c r="G47" s="225"/>
      <c r="H47" s="54">
        <f>H42+H43+H44+H45+H46</f>
        <v>1628.15</v>
      </c>
    </row>
    <row r="48" spans="1:8" ht="17.25" customHeight="1" x14ac:dyDescent="0.25">
      <c r="A48" s="217">
        <v>1</v>
      </c>
      <c r="B48" s="220" t="s">
        <v>19</v>
      </c>
      <c r="C48" s="91" t="s">
        <v>32</v>
      </c>
      <c r="D48" s="93" t="s">
        <v>34</v>
      </c>
      <c r="E48" s="20" t="s">
        <v>51</v>
      </c>
      <c r="F48" s="167" t="s">
        <v>27</v>
      </c>
      <c r="G48" s="31" t="s">
        <v>59</v>
      </c>
      <c r="H48" s="180">
        <v>4368.26</v>
      </c>
    </row>
    <row r="49" spans="1:8" ht="17.25" customHeight="1" x14ac:dyDescent="0.25">
      <c r="A49" s="218"/>
      <c r="B49" s="221"/>
      <c r="C49" s="96" t="s">
        <v>52</v>
      </c>
      <c r="D49" s="77"/>
      <c r="E49" s="11"/>
      <c r="F49" s="98" t="s">
        <v>27</v>
      </c>
      <c r="G49" s="25" t="s">
        <v>60</v>
      </c>
      <c r="H49" s="181">
        <v>884.73</v>
      </c>
    </row>
    <row r="50" spans="1:8" ht="17.25" customHeight="1" thickBot="1" x14ac:dyDescent="0.3">
      <c r="A50" s="219"/>
      <c r="B50" s="222"/>
      <c r="C50" s="92"/>
      <c r="D50" s="76"/>
      <c r="E50" s="12"/>
      <c r="F50" s="99" t="s">
        <v>27</v>
      </c>
      <c r="G50" s="21" t="s">
        <v>61</v>
      </c>
      <c r="H50" s="182">
        <v>886.31</v>
      </c>
    </row>
    <row r="51" spans="1:8" ht="17.25" customHeight="1" x14ac:dyDescent="0.25">
      <c r="A51" s="170">
        <v>2</v>
      </c>
      <c r="B51" s="226" t="s">
        <v>19</v>
      </c>
      <c r="C51" s="148" t="s">
        <v>37</v>
      </c>
      <c r="D51" s="120" t="s">
        <v>26</v>
      </c>
      <c r="E51" t="s">
        <v>41</v>
      </c>
      <c r="F51" s="138" t="s">
        <v>27</v>
      </c>
      <c r="G51" s="25" t="s">
        <v>62</v>
      </c>
      <c r="H51" s="215">
        <v>148.66</v>
      </c>
    </row>
    <row r="52" spans="1:8" ht="17.25" customHeight="1" thickBot="1" x14ac:dyDescent="0.3">
      <c r="A52" s="143"/>
      <c r="B52" s="226"/>
      <c r="C52" s="79" t="s">
        <v>40</v>
      </c>
      <c r="D52" s="9"/>
      <c r="E52" s="38"/>
      <c r="F52" s="138"/>
      <c r="G52" s="25"/>
      <c r="H52" s="216"/>
    </row>
    <row r="53" spans="1:8" ht="17.25" hidden="1" customHeight="1" thickBot="1" x14ac:dyDescent="0.3">
      <c r="A53" s="144"/>
      <c r="B53" s="227"/>
      <c r="C53" s="102"/>
      <c r="D53" s="102"/>
      <c r="E53" s="102"/>
      <c r="F53" s="128"/>
      <c r="G53" s="80"/>
      <c r="H53" s="82"/>
    </row>
    <row r="54" spans="1:8" ht="17.25" customHeight="1" x14ac:dyDescent="0.25">
      <c r="A54" s="145"/>
      <c r="B54" s="231" t="s">
        <v>19</v>
      </c>
      <c r="C54" s="149" t="s">
        <v>37</v>
      </c>
      <c r="D54" s="150" t="s">
        <v>24</v>
      </c>
      <c r="E54" s="18" t="s">
        <v>43</v>
      </c>
      <c r="F54" s="167" t="s">
        <v>27</v>
      </c>
      <c r="G54" s="31" t="s">
        <v>63</v>
      </c>
      <c r="H54" s="175">
        <v>1182.19</v>
      </c>
    </row>
    <row r="55" spans="1:8" ht="17.25" customHeight="1" x14ac:dyDescent="0.25">
      <c r="A55" s="146">
        <v>3</v>
      </c>
      <c r="B55" s="232"/>
      <c r="C55" s="42" t="s">
        <v>42</v>
      </c>
      <c r="D55" s="38"/>
      <c r="E55" s="8"/>
      <c r="F55" s="98" t="s">
        <v>27</v>
      </c>
      <c r="G55" s="25" t="s">
        <v>64</v>
      </c>
      <c r="H55" s="135">
        <v>860.24</v>
      </c>
    </row>
    <row r="56" spans="1:8" ht="17.25" customHeight="1" thickBot="1" x14ac:dyDescent="0.3">
      <c r="A56" s="117"/>
      <c r="B56" s="232"/>
      <c r="C56" s="169"/>
      <c r="D56" s="81"/>
      <c r="E56" s="77"/>
      <c r="F56" s="98" t="s">
        <v>27</v>
      </c>
      <c r="G56" s="25" t="s">
        <v>65</v>
      </c>
      <c r="H56" s="10">
        <v>781.47</v>
      </c>
    </row>
    <row r="57" spans="1:8" ht="17.25" hidden="1" customHeight="1" thickBot="1" x14ac:dyDescent="0.3">
      <c r="A57" s="114"/>
      <c r="B57" s="196"/>
      <c r="C57" s="174"/>
      <c r="D57" s="173"/>
      <c r="E57" s="113"/>
      <c r="F57" s="115"/>
      <c r="G57" s="21"/>
      <c r="H57" s="107"/>
    </row>
    <row r="58" spans="1:8" ht="17.25" hidden="1" customHeight="1" thickBot="1" x14ac:dyDescent="0.3">
      <c r="A58" s="110"/>
      <c r="B58" s="111"/>
      <c r="C58" s="112"/>
      <c r="D58" s="87"/>
      <c r="E58" s="87"/>
      <c r="F58" s="118"/>
      <c r="G58" s="63"/>
      <c r="H58" s="66"/>
    </row>
    <row r="59" spans="1:8" ht="17.25" hidden="1" customHeight="1" x14ac:dyDescent="0.25">
      <c r="A59" s="228">
        <v>3</v>
      </c>
      <c r="B59" s="231" t="s">
        <v>19</v>
      </c>
      <c r="C59" s="64"/>
      <c r="D59" s="17"/>
      <c r="E59" s="17"/>
      <c r="F59" s="100"/>
      <c r="G59" s="31"/>
      <c r="H59" s="30"/>
    </row>
    <row r="60" spans="1:8" ht="17.25" hidden="1" customHeight="1" thickBot="1" x14ac:dyDescent="0.3">
      <c r="A60" s="229"/>
      <c r="B60" s="232"/>
      <c r="C60" s="68"/>
      <c r="D60" s="9"/>
      <c r="E60" s="9"/>
      <c r="F60" s="73"/>
      <c r="G60" s="51"/>
      <c r="H60" s="28"/>
    </row>
    <row r="61" spans="1:8" ht="17.25" hidden="1" customHeight="1" thickBot="1" x14ac:dyDescent="0.3">
      <c r="A61" s="229"/>
      <c r="B61" s="232"/>
      <c r="C61" s="68"/>
      <c r="D61" s="158"/>
      <c r="E61" s="158"/>
      <c r="F61" s="73"/>
      <c r="G61" s="25"/>
      <c r="H61" s="28"/>
    </row>
    <row r="62" spans="1:8" ht="17.25" hidden="1" customHeight="1" thickBot="1" x14ac:dyDescent="0.3">
      <c r="A62" s="230"/>
      <c r="B62" s="196"/>
      <c r="C62" s="109"/>
      <c r="D62" s="153"/>
      <c r="E62" s="153"/>
      <c r="F62" s="23"/>
      <c r="G62" s="21"/>
      <c r="H62" s="116"/>
    </row>
    <row r="63" spans="1:8" ht="17.25" customHeight="1" thickBot="1" x14ac:dyDescent="0.3">
      <c r="A63" s="187" t="s">
        <v>20</v>
      </c>
      <c r="B63" s="188"/>
      <c r="C63" s="188"/>
      <c r="D63" s="188"/>
      <c r="E63" s="188"/>
      <c r="F63" s="188"/>
      <c r="G63" s="189"/>
      <c r="H63" s="13">
        <f>H48+H49+H50+H51+H54+H55+H56</f>
        <v>9111.8599999999988</v>
      </c>
    </row>
    <row r="64" spans="1:8" ht="15.75" customHeight="1" thickBot="1" x14ac:dyDescent="0.3">
      <c r="A64" s="184" t="s">
        <v>13</v>
      </c>
      <c r="B64" s="185"/>
      <c r="C64" s="185"/>
      <c r="D64" s="185"/>
      <c r="E64" s="185"/>
      <c r="F64" s="185"/>
      <c r="G64" s="186"/>
      <c r="H64" s="13">
        <f>H38+H63+H47+H23+H12+H41</f>
        <v>15119.159999999998</v>
      </c>
    </row>
    <row r="65" spans="4:13" x14ac:dyDescent="0.25">
      <c r="M65" s="1"/>
    </row>
    <row r="67" spans="4:13" x14ac:dyDescent="0.25">
      <c r="D67" s="34"/>
      <c r="H67" s="45"/>
    </row>
  </sheetData>
  <mergeCells count="24">
    <mergeCell ref="A64:G64"/>
    <mergeCell ref="A63:G63"/>
    <mergeCell ref="F15:F16"/>
    <mergeCell ref="G15:G16"/>
    <mergeCell ref="A59:A62"/>
    <mergeCell ref="B59:B62"/>
    <mergeCell ref="B54:B57"/>
    <mergeCell ref="H15:H16"/>
    <mergeCell ref="F39:F40"/>
    <mergeCell ref="G39:G40"/>
    <mergeCell ref="H51:H52"/>
    <mergeCell ref="H39:H40"/>
    <mergeCell ref="A41:G41"/>
    <mergeCell ref="A48:A50"/>
    <mergeCell ref="B48:B50"/>
    <mergeCell ref="A47:G47"/>
    <mergeCell ref="B51:B53"/>
    <mergeCell ref="D4:F4"/>
    <mergeCell ref="A38:G38"/>
    <mergeCell ref="A23:G23"/>
    <mergeCell ref="A42:A46"/>
    <mergeCell ref="A12:G12"/>
    <mergeCell ref="A13:A14"/>
    <mergeCell ref="B13:B14"/>
  </mergeCells>
  <pageMargins left="0" right="0" top="0.74803149606299202" bottom="0.74803149606299202" header="0.31496062992126" footer="0.31496062992126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2020-09-28T09:35:05Z</cp:lastPrinted>
  <dcterms:created xsi:type="dcterms:W3CDTF">2018-07-04T12:33:56Z</dcterms:created>
  <dcterms:modified xsi:type="dcterms:W3CDTF">2020-09-28T11:32:02Z</dcterms:modified>
</cp:coreProperties>
</file>